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óstico Inicial" sheetId="1" state="visible" r:id="rId1"/>
    <sheet xmlns:r="http://schemas.openxmlformats.org/officeDocument/2006/relationships" name="Pan vs Semilla" sheetId="2" state="visible" r:id="rId2"/>
    <sheet xmlns:r="http://schemas.openxmlformats.org/officeDocument/2006/relationships" name="Detector de Fug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FDA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alibri"/>
      <i val="1"/>
      <color rgb="00595959"/>
      <sz val="10"/>
    </font>
  </fonts>
  <fills count="7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2F5496"/>
        <bgColor rgb="002F5496"/>
      </patternFill>
    </fill>
    <fill>
      <patternFill patternType="solid">
        <fgColor rgb="003A6073"/>
        <bgColor rgb="003A6073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9"/>
      </top>
      <bottom style="double">
        <color rgb="001F4E7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5" fillId="0" borderId="1" pivotButton="0" quotePrefix="0" xfId="0"/>
    <xf numFmtId="0" fontId="6" fillId="5" borderId="1" applyAlignment="1" pivotButton="0" quotePrefix="0" xfId="0">
      <alignment horizontal="center"/>
    </xf>
    <xf numFmtId="0" fontId="5" fillId="6" borderId="1" applyAlignment="1" pivotButton="0" quotePrefix="0" xfId="0">
      <alignment horizontal="center"/>
    </xf>
    <xf numFmtId="0" fontId="7" fillId="0" borderId="1" pivotButton="0" quotePrefix="0" xfId="0"/>
    <xf numFmtId="0" fontId="6" fillId="0" borderId="0" applyAlignment="1" pivotButton="0" quotePrefix="0" xfId="0">
      <alignment horizontal="right"/>
    </xf>
    <xf numFmtId="164" fontId="6" fillId="6" borderId="2" applyAlignment="1" pivotButton="0" quotePrefix="0" xfId="0">
      <alignment horizontal="center"/>
    </xf>
    <xf numFmtId="0" fontId="6" fillId="0" borderId="0" pivotButton="0" quotePrefix="0" xfId="0"/>
    <xf numFmtId="0" fontId="3" fillId="3" borderId="0" pivotButton="0" quotePrefix="0" xfId="0"/>
    <xf numFmtId="165" fontId="6" fillId="5" borderId="0" pivotButton="0" quotePrefix="0" xfId="0"/>
    <xf numFmtId="0" fontId="3" fillId="4" borderId="0" pivotButton="0" quotePrefix="0" xfId="0"/>
    <xf numFmtId="0" fontId="4" fillId="4" borderId="0" applyAlignment="1" pivotButton="0" quotePrefix="0" xfId="0">
      <alignment horizontal="center"/>
    </xf>
    <xf numFmtId="166" fontId="6" fillId="5" borderId="1" applyAlignment="1" pivotButton="0" quotePrefix="0" xfId="0">
      <alignment horizontal="center"/>
    </xf>
    <xf numFmtId="165" fontId="6" fillId="6" borderId="1" pivotButton="0" quotePrefix="0" xfId="0"/>
    <xf numFmtId="166" fontId="6" fillId="0" borderId="0" pivotButton="0" quotePrefix="0" xfId="0"/>
    <xf numFmtId="165" fontId="6" fillId="0" borderId="2" pivotButton="0" quotePrefix="0" xfId="0"/>
    <xf numFmtId="165" fontId="6" fillId="0" borderId="0" pivotButton="0" quotePrefix="0" xfId="0"/>
    <xf numFmtId="165" fontId="6" fillId="6" borderId="0" pivotButton="0" quotePrefix="0" xfId="0"/>
    <xf numFmtId="0" fontId="7" fillId="0" borderId="0" pivotButton="0" quotePrefix="0" xfId="0"/>
    <xf numFmtId="0" fontId="0" fillId="5" borderId="1" applyAlignment="1" pivotButton="0" quotePrefix="0" xfId="0">
      <alignment horizontal="center"/>
    </xf>
    <xf numFmtId="165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90" customWidth="1" min="1" max="1"/>
    <col width="80" customWidth="1" min="2" max="2"/>
    <col width="17" customWidth="1" min="3" max="3"/>
    <col width="24" customWidth="1" min="4" max="4"/>
    <col width="35" customWidth="1" min="5" max="5"/>
  </cols>
  <sheetData>
    <row r="1">
      <c r="A1" s="1" t="inlineStr">
        <is>
          <t>TALLER PRÁCTICO: FINANZAS BÍBLICAS Y RIQUEZA CON PROPÓSITO</t>
        </is>
      </c>
    </row>
    <row r="2"/>
    <row r="3">
      <c r="A3" s="2" t="inlineStr">
        <is>
          <t>Guía Interactiva de Ejercicios y Autoevaluación Financiera | Células de Trabajo</t>
        </is>
      </c>
    </row>
    <row r="4"/>
    <row r="5">
      <c r="A5" s="3" t="inlineStr">
        <is>
          <t>1. AUTOEVALUACIÓN DE MENTALIDAD Y HÁBITOS (Escala: 1 = En desarrollo, 5 = Consolidado)</t>
        </is>
      </c>
    </row>
    <row r="6">
      <c r="A6" s="4" t="inlineStr">
        <is>
          <t>N°</t>
        </is>
      </c>
      <c r="B6" s="4" t="inlineStr">
        <is>
          <t>Principio / Hábitat Evaluar</t>
        </is>
      </c>
      <c r="C6" s="4" t="inlineStr">
        <is>
          <t>Puntaje (1-5)</t>
        </is>
      </c>
      <c r="D6" s="4" t="inlineStr">
        <is>
          <t>Estado / Diagnóstico</t>
        </is>
      </c>
      <c r="E6" s="4" t="inlineStr">
        <is>
          <t>Acción de Mejora</t>
        </is>
      </c>
    </row>
    <row r="7">
      <c r="A7" s="5" t="n">
        <v>1</v>
      </c>
      <c r="B7" s="6" t="inlineStr">
        <is>
          <t>¿Sé diferenciar claramente entre el Pan (sustento) y la Semilla (inversión)?</t>
        </is>
      </c>
      <c r="C7" s="7" t="n">
        <v>3</v>
      </c>
      <c r="D7" s="8">
        <f>IF(C7&gt;=4, "Solidez", IF(C7&gt;=3, "Aceptable", "Atención Requerida"))</f>
        <v/>
      </c>
      <c r="E7" s="9" t="inlineStr">
        <is>
          <t>Definir compromiso en esta área</t>
        </is>
      </c>
    </row>
    <row r="8">
      <c r="A8" s="5" t="n">
        <v>2</v>
      </c>
      <c r="B8" s="6" t="inlineStr">
        <is>
          <t>¿Mantengo un presupuesto mensual escrito y detecto los gastos hormiga?</t>
        </is>
      </c>
      <c r="C8" s="7" t="n">
        <v>3</v>
      </c>
      <c r="D8" s="8">
        <f>IF(C8&gt;=4, "Solidez", IF(C8&gt;=3, "Aceptable", "Atención Requerida"))</f>
        <v/>
      </c>
      <c r="E8" s="9" t="inlineStr">
        <is>
          <t>Definir compromiso en esta área</t>
        </is>
      </c>
    </row>
    <row r="9">
      <c r="A9" s="5" t="n">
        <v>3</v>
      </c>
      <c r="B9" s="6" t="inlineStr">
        <is>
          <t>¿Honro a Dios con el Diezmo (10%) de manera prioritaria e innegociable?</t>
        </is>
      </c>
      <c r="C9" s="7" t="n">
        <v>3</v>
      </c>
      <c r="D9" s="8">
        <f>IF(C9&gt;=4, "Solidez", IF(C9&gt;=3, "Aceptable", "Atención Requerida"))</f>
        <v/>
      </c>
      <c r="E9" s="9" t="inlineStr">
        <is>
          <t>Definir compromiso en esta área</t>
        </is>
      </c>
    </row>
    <row r="10">
      <c r="A10" s="5" t="n">
        <v>4</v>
      </c>
      <c r="B10" s="6" t="inlineStr">
        <is>
          <t>¿Siembro Ofrendas voluntarias con generosidad y fe para multiplicación?</t>
        </is>
      </c>
      <c r="C10" s="7" t="n">
        <v>3</v>
      </c>
      <c r="D10" s="8">
        <f>IF(C10&gt;=4, "Solidez", IF(C10&gt;=3, "Aceptable", "Atención Requerida"))</f>
        <v/>
      </c>
      <c r="E10" s="9" t="inlineStr">
        <is>
          <t>Definir compromiso en esta área</t>
        </is>
      </c>
    </row>
    <row r="11">
      <c r="A11" s="5" t="n">
        <v>5</v>
      </c>
      <c r="B11" s="6" t="inlineStr">
        <is>
          <t>¿Evito tomar deudas de apariencia para impresionar a terceros?</t>
        </is>
      </c>
      <c r="C11" s="7" t="n">
        <v>3</v>
      </c>
      <c r="D11" s="8">
        <f>IF(C11&gt;=4, "Solidez", IF(C11&gt;=3, "Aceptable", "Atención Requerida"))</f>
        <v/>
      </c>
      <c r="E11" s="9" t="inlineStr">
        <is>
          <t>Definir compromiso en esta área</t>
        </is>
      </c>
    </row>
    <row r="12">
      <c r="A12" s="5" t="n">
        <v>6</v>
      </c>
      <c r="B12" s="6" t="inlineStr">
        <is>
          <t>¿Busco sabiduría e ideas de negocio a través de la oración y capacitación?</t>
        </is>
      </c>
      <c r="C12" s="7" t="n">
        <v>3</v>
      </c>
      <c r="D12" s="8">
        <f>IF(C12&gt;=4, "Solidez", IF(C12&gt;=3, "Aceptable", "Atención Requerida"))</f>
        <v/>
      </c>
      <c r="E12" s="9" t="inlineStr">
        <is>
          <t>Definir compromiso en esta área</t>
        </is>
      </c>
    </row>
    <row r="13">
      <c r="A13" s="5" t="n">
        <v>7</v>
      </c>
      <c r="B13" s="6" t="inlineStr">
        <is>
          <t>¿Mantengo orden y honestidad impecable en mis compromisos financieros?</t>
        </is>
      </c>
      <c r="C13" s="7" t="n">
        <v>3</v>
      </c>
      <c r="D13" s="8">
        <f>IF(C13&gt;=4, "Solidez", IF(C13&gt;=3, "Aceptable", "Atención Requerida"))</f>
        <v/>
      </c>
      <c r="E13" s="9" t="inlineStr">
        <is>
          <t>Definir compromiso en esta área</t>
        </is>
      </c>
    </row>
    <row r="14">
      <c r="B14" s="10" t="inlineStr">
        <is>
          <t>PROMEDIO DE SALUD FINANCIERA BÍBLICA:</t>
        </is>
      </c>
      <c r="C14" s="11">
        <f>AVERAGE(C7:C13)</f>
        <v/>
      </c>
      <c r="D14" s="12">
        <f>IF(C14&gt;=4.5, "Excelente Mayordomo", IF(C14&gt;=3.5, "Buen Camino", "Necesita Ajuste Urgente"))</f>
        <v/>
      </c>
    </row>
  </sheetData>
  <mergeCells count="3">
    <mergeCell ref="A5:E5"/>
    <mergeCell ref="A1:E2"/>
    <mergeCell ref="A3:E3"/>
  </mergeCells>
  <dataValidations count="1">
    <dataValidation sqref="C7 C8 C9 C10 C11 C12 C13" showDropDown="0" showInputMessage="0" showErrorMessage="0" allowBlank="0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28" customWidth="1" min="2" max="2"/>
    <col width="14" customWidth="1" min="3" max="3"/>
    <col width="23" customWidth="1" min="4" max="4"/>
    <col width="37" customWidth="1" min="5" max="5"/>
  </cols>
  <sheetData>
    <row r="1">
      <c r="A1" s="13" t="inlineStr">
        <is>
          <t>CALCULADORA DE DISTRIBUCIÓN: PAN (CONSUMO) VS. SEMILLA (SIEMBRA/INVERSIÓN)</t>
        </is>
      </c>
    </row>
    <row r="2"/>
    <row r="3">
      <c r="A3" s="12" t="inlineStr">
        <is>
          <t>Ingreso Mensual Total:</t>
        </is>
      </c>
      <c r="B3" s="14" t="n">
        <v>1000</v>
      </c>
    </row>
    <row r="4"/>
    <row r="5">
      <c r="A5" s="15" t="inlineStr">
        <is>
          <t>2. ASIGNACIÓN PROPORCIONAL DE RECURSOS</t>
        </is>
      </c>
    </row>
    <row r="6">
      <c r="A6" s="16" t="inlineStr">
        <is>
          <t>Categoría de Destino</t>
        </is>
      </c>
      <c r="B6" s="16" t="inlineStr">
        <is>
          <t>Tipo de Recurso</t>
        </is>
      </c>
      <c r="C6" s="16" t="inlineStr">
        <is>
          <t>% Sugerido</t>
        </is>
      </c>
      <c r="D6" s="16" t="inlineStr">
        <is>
          <t>Monto Calculado ($)</t>
        </is>
      </c>
      <c r="E6" s="16" t="inlineStr">
        <is>
          <t>Notas / Propósito</t>
        </is>
      </c>
    </row>
    <row r="7">
      <c r="A7" s="6" t="inlineStr">
        <is>
          <t>Diezmo (Honra Prioritaria)</t>
        </is>
      </c>
      <c r="B7" s="9" t="inlineStr">
        <is>
          <t>Semilla / Espiritual</t>
        </is>
      </c>
      <c r="C7" s="17" t="n">
        <v>0.1</v>
      </c>
      <c r="D7" s="18">
        <f>$B$3*C7</f>
        <v/>
      </c>
      <c r="E7" s="9" t="inlineStr">
        <is>
          <t>El piso de la obediencia</t>
        </is>
      </c>
    </row>
    <row r="8">
      <c r="A8" s="6" t="inlineStr">
        <is>
          <t>Ofrenda y Siembra de Reino</t>
        </is>
      </c>
      <c r="B8" s="9" t="inlineStr">
        <is>
          <t>Semilla / Multiplicación</t>
        </is>
      </c>
      <c r="C8" s="17" t="n">
        <v>0.05</v>
      </c>
      <c r="D8" s="18">
        <f>$B$3*C8</f>
        <v/>
      </c>
      <c r="E8" s="9" t="inlineStr">
        <is>
          <t>Semilla en tierra fértil</t>
        </is>
      </c>
    </row>
    <row r="9">
      <c r="A9" s="6" t="inlineStr">
        <is>
          <t>Ahorro e Inversión / Capital</t>
        </is>
      </c>
      <c r="B9" s="9" t="inlineStr">
        <is>
          <t>Semilla / Financiera</t>
        </is>
      </c>
      <c r="C9" s="17" t="n">
        <v>0.15</v>
      </c>
      <c r="D9" s="18">
        <f>$B$3*C9</f>
        <v/>
      </c>
      <c r="E9" s="9" t="inlineStr">
        <is>
          <t>Fondo de crecimiento/negocios</t>
        </is>
      </c>
    </row>
    <row r="10">
      <c r="A10" s="6" t="inlineStr">
        <is>
          <t>Gastos Fijos y Sustento Vital</t>
        </is>
      </c>
      <c r="B10" s="9" t="inlineStr">
        <is>
          <t>Pan / Consumo</t>
        </is>
      </c>
      <c r="C10" s="17" t="n">
        <v>0.5</v>
      </c>
      <c r="D10" s="18">
        <f>$B$3*C10</f>
        <v/>
      </c>
      <c r="E10" s="9" t="inlineStr">
        <is>
          <t>Alimentación, servicios, vivienda</t>
        </is>
      </c>
    </row>
    <row r="11">
      <c r="A11" s="6" t="inlineStr">
        <is>
          <t>Educación y Capacitación</t>
        </is>
      </c>
      <c r="B11" s="9" t="inlineStr">
        <is>
          <t>Semilla / Intelectual</t>
        </is>
      </c>
      <c r="C11" s="17" t="n">
        <v>0.05</v>
      </c>
      <c r="D11" s="18">
        <f>$B$3*C11</f>
        <v/>
      </c>
      <c r="E11" s="9" t="inlineStr">
        <is>
          <t>Cursos, libros, sabiduría</t>
        </is>
      </c>
    </row>
    <row r="12">
      <c r="A12" s="6" t="inlineStr">
        <is>
          <t>Fondo de Reserva y Emergencia</t>
        </is>
      </c>
      <c r="B12" s="9" t="inlineStr">
        <is>
          <t>Semilla / Protección</t>
        </is>
      </c>
      <c r="C12" s="17" t="n">
        <v>0.05</v>
      </c>
      <c r="D12" s="18">
        <f>$B$3*C12</f>
        <v/>
      </c>
      <c r="E12" s="9" t="inlineStr">
        <is>
          <t>Cierre de fugas futuras</t>
        </is>
      </c>
    </row>
    <row r="13">
      <c r="A13" s="6" t="inlineStr">
        <is>
          <t>Estilo de Vida y Disfrute</t>
        </is>
      </c>
      <c r="B13" s="9" t="inlineStr">
        <is>
          <t>Pan / Consumo</t>
        </is>
      </c>
      <c r="C13" s="17" t="n">
        <v>0.1</v>
      </c>
      <c r="D13" s="18">
        <f>$B$3*C13</f>
        <v/>
      </c>
      <c r="E13" s="9" t="inlineStr">
        <is>
          <t>Recreación familiar con orden</t>
        </is>
      </c>
    </row>
    <row r="14">
      <c r="A14" s="12" t="inlineStr">
        <is>
          <t>TOTAL PORCENTAJE ASIGNADO:</t>
        </is>
      </c>
      <c r="C14" s="19">
        <f>SUM(C7:C13)</f>
        <v/>
      </c>
      <c r="D14" s="20">
        <f>SUM(D7:D13)</f>
        <v/>
      </c>
    </row>
    <row r="15"/>
    <row r="16">
      <c r="A16" s="12" t="inlineStr">
        <is>
          <t>Resumen Pan (Consumo Total):</t>
        </is>
      </c>
      <c r="B16" s="21">
        <f>D10+D13</f>
        <v/>
      </c>
    </row>
    <row r="17">
      <c r="A17" s="12" t="inlineStr">
        <is>
          <t>Resumen Semilla (Multiplicación Total):</t>
        </is>
      </c>
      <c r="B17" s="22">
        <f>D7+D8+D9+D11+D12</f>
        <v/>
      </c>
    </row>
  </sheetData>
  <mergeCells count="2">
    <mergeCell ref="A1:E1"/>
    <mergeCell ref="A5:E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205" customWidth="1" min="1" max="1"/>
    <col width="14" customWidth="1" min="2" max="2"/>
    <col width="24" customWidth="1" min="3" max="3"/>
    <col width="21" customWidth="1" min="4" max="4"/>
    <col width="19" customWidth="1" min="5" max="5"/>
    <col width="40" customWidth="1" min="6" max="6"/>
  </cols>
  <sheetData>
    <row r="1">
      <c r="A1" s="13" t="inlineStr">
        <is>
          <t>AUDITORÍA DE FUGAS FINANCIERAS Y GASTOS HORMIGA</t>
        </is>
      </c>
    </row>
    <row r="2"/>
    <row r="3">
      <c r="A3" s="23" t="inlineStr">
        <is>
          <t>Identifica los gastos pequeños diarios o semanales que están devorando tu semilla antes de dar fruto.</t>
        </is>
      </c>
    </row>
    <row r="4"/>
    <row r="5">
      <c r="A5" s="16" t="inlineStr">
        <is>
          <t>Descripción del Gasto Hormiga</t>
        </is>
      </c>
      <c r="B5" s="16" t="inlineStr">
        <is>
          <t>Frecuencia</t>
        </is>
      </c>
      <c r="C5" s="16" t="inlineStr">
        <is>
          <t>Costo por Unidad ($)</t>
        </is>
      </c>
      <c r="D5" s="16" t="inlineStr">
        <is>
          <t>Gasto Mensual ($)</t>
        </is>
      </c>
      <c r="E5" s="16" t="inlineStr">
        <is>
          <t>Gasto Anual ($)</t>
        </is>
      </c>
      <c r="F5" s="16" t="inlineStr">
        <is>
          <t>Plan de Acción / Reducción</t>
        </is>
      </c>
    </row>
    <row r="6">
      <c r="A6" s="6" t="inlineStr">
        <is>
          <t>Cafés diarios comprados fuera</t>
        </is>
      </c>
      <c r="B6" s="24" t="n">
        <v>20</v>
      </c>
      <c r="C6" s="25" t="n">
        <v>3.5</v>
      </c>
      <c r="D6" s="18">
        <f>B6*C6</f>
        <v/>
      </c>
      <c r="E6" s="18">
        <f>D6*12</f>
        <v/>
      </c>
      <c r="F6" s="9" t="inlineStr">
        <is>
          <t>Preparar en casa y llevar termo</t>
        </is>
      </c>
    </row>
    <row r="7">
      <c r="A7" s="6" t="inlineStr">
        <is>
          <t>Suscripciones de streaming sin uso</t>
        </is>
      </c>
      <c r="B7" s="24" t="n">
        <v>1</v>
      </c>
      <c r="C7" s="25" t="n">
        <v>15</v>
      </c>
      <c r="D7" s="18">
        <f>B7*C7</f>
        <v/>
      </c>
      <c r="E7" s="18">
        <f>D7*12</f>
        <v/>
      </c>
      <c r="F7" s="9" t="inlineStr">
        <is>
          <t>Cancelar 2 servicios activos</t>
        </is>
      </c>
    </row>
    <row r="8">
      <c r="A8" s="6" t="inlineStr">
        <is>
          <t>Snacks / Golosinas en la calle</t>
        </is>
      </c>
      <c r="B8" s="24" t="n">
        <v>15</v>
      </c>
      <c r="C8" s="25" t="n">
        <v>2.5</v>
      </c>
      <c r="D8" s="18">
        <f>B8*C8</f>
        <v/>
      </c>
      <c r="E8" s="18">
        <f>D8*12</f>
        <v/>
      </c>
      <c r="F8" s="9" t="inlineStr">
        <is>
          <t>Comprar en supermercado al por mayor</t>
        </is>
      </c>
    </row>
    <row r="9">
      <c r="A9" s="6" t="inlineStr">
        <is>
          <t>Comida rápida por falta de tiempo</t>
        </is>
      </c>
      <c r="B9" s="24" t="n">
        <v>8</v>
      </c>
      <c r="C9" s="25" t="n">
        <v>12</v>
      </c>
      <c r="D9" s="18">
        <f>B9*C9</f>
        <v/>
      </c>
      <c r="E9" s="18">
        <f>D9*12</f>
        <v/>
      </c>
      <c r="F9" s="9" t="inlineStr">
        <is>
          <t>Planificar menú semanal familiar</t>
        </is>
      </c>
    </row>
    <row r="10">
      <c r="A10" s="6" t="inlineStr">
        <is>
          <t>Compras de impulso por antojo</t>
        </is>
      </c>
      <c r="B10" s="24" t="n">
        <v>4</v>
      </c>
      <c r="C10" s="25" t="n">
        <v>25</v>
      </c>
      <c r="D10" s="18">
        <f>B10*C10</f>
        <v/>
      </c>
      <c r="E10" s="18">
        <f>D10*12</f>
        <v/>
      </c>
      <c r="F10" s="9" t="inlineStr">
        <is>
          <t>Aplicar regla de espera de 48 horas</t>
        </is>
      </c>
    </row>
    <row r="11">
      <c r="A11" s="10" t="inlineStr">
        <is>
          <t>TOTAL FUGAS DETECTADAS:</t>
        </is>
      </c>
      <c r="D11" s="20">
        <f>SUM(D6:D10)</f>
        <v/>
      </c>
      <c r="E11" s="20">
        <f>SUM(E6:E10)</f>
        <v/>
      </c>
    </row>
    <row r="12"/>
    <row r="13">
      <c r="A13" s="12" t="inlineStr">
        <is>
          <t>💡 REFLEXIÓN PRÁCTICA:</t>
        </is>
      </c>
    </row>
    <row r="14">
      <c r="A14" s="23" t="inlineStr">
        <is>
          <t>Si inviertes el total anual rescatado de los gastos hormiga en tu Fondo de Semilla o Negocio, en 3 años habrás generado un capital significativo de libertad financiera sin necesidad de ingresos extras.</t>
        </is>
      </c>
    </row>
    <row r="15"/>
  </sheetData>
  <mergeCells count="3">
    <mergeCell ref="A3:F3"/>
    <mergeCell ref="A14:F15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2026-10-06T12:19:17Z</dcterms:created>
  <dcterms:modified xmlns:dcterms="http://purl.org/dc/terms/" xmlns:xsi="http://www.w3.org/2001/XMLSchema-instance" xsi:type="dcterms:W3CDTF">2026-10-06T12:19:17Z</dcterms:modified>
</cp:coreProperties>
</file>